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canio-PC\Desktop\"/>
    </mc:Choice>
  </mc:AlternateContent>
  <bookViews>
    <workbookView xWindow="8955" yWindow="465" windowWidth="40425" windowHeight="26160"/>
  </bookViews>
  <sheets>
    <sheet name="Foglio1" sheetId="1" r:id="rId1"/>
  </sheets>
  <calcPr calcId="162913"/>
</workbook>
</file>

<file path=xl/calcChain.xml><?xml version="1.0" encoding="utf-8"?>
<calcChain xmlns="http://schemas.openxmlformats.org/spreadsheetml/2006/main">
  <c r="F90" i="1" l="1"/>
  <c r="F92" i="1"/>
  <c r="F56" i="1"/>
  <c r="F40" i="1"/>
  <c r="F46" i="1"/>
  <c r="F49" i="1"/>
  <c r="F51" i="1"/>
  <c r="F64" i="1"/>
  <c r="F36" i="1"/>
  <c r="F33" i="1"/>
  <c r="F62" i="1"/>
  <c r="F68" i="1"/>
  <c r="F74" i="1"/>
  <c r="F78" i="1"/>
  <c r="F85" i="1"/>
  <c r="F9" i="1"/>
  <c r="F12" i="1"/>
  <c r="F16" i="1"/>
  <c r="F19" i="1"/>
  <c r="F21" i="1"/>
  <c r="F25" i="1"/>
  <c r="F29" i="1"/>
  <c r="F97" i="1" l="1"/>
  <c r="F96" i="1"/>
  <c r="F95" i="1"/>
  <c r="F98" i="1" l="1"/>
</calcChain>
</file>

<file path=xl/comments1.xml><?xml version="1.0" encoding="utf-8"?>
<comments xmlns="http://schemas.openxmlformats.org/spreadsheetml/2006/main">
  <authors>
    <author>prof. Domenico Colamonici</author>
  </authors>
  <commentList>
    <comment ref="A6" authorId="0" shapeId="0">
      <text>
        <r>
          <rPr>
            <sz val="10"/>
            <color rgb="FF000000"/>
            <rFont val="Tahoma"/>
            <family val="2"/>
          </rPr>
          <t>Fare clic 2 volte in questa casella per poter inserire i propri dati anagrafici al posto delle voci in grassetto.</t>
        </r>
      </text>
    </comment>
    <comment ref="C9" authorId="0" shapeId="0">
      <text>
        <r>
          <rPr>
            <b/>
            <sz val="10"/>
            <color rgb="FF000000"/>
            <rFont val="Tahoma"/>
            <family val="2"/>
          </rPr>
          <t>Punti 6 per ogni anno di servizio.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1) Non si tiene conto dell'anno di servizio in corso.
</t>
        </r>
        <r>
          <rPr>
            <sz val="10"/>
            <color rgb="FF000000"/>
            <rFont val="Tahoma"/>
            <family val="2"/>
          </rPr>
          <t>2) Anni di servizio nel ruolo di appartenenza, quindi anche servizio prestato in classi di concorso diverse da quella di attuale titolarità, purché sempre nella secondaria superiore.</t>
        </r>
      </text>
    </comment>
    <comment ref="C12" authorId="0" shapeId="0">
      <text>
        <r>
          <rPr>
            <b/>
            <sz val="10"/>
            <color rgb="FF000000"/>
            <rFont val="Tahoma"/>
            <family val="2"/>
          </rPr>
          <t xml:space="preserve">Punti 6 per ogni anno di servizio
</t>
        </r>
        <r>
          <rPr>
            <sz val="10"/>
            <color rgb="FF000000"/>
            <rFont val="Tahoma"/>
            <family val="2"/>
          </rPr>
          <t xml:space="preserve">1) Il servizio deve essere stato effettivamente prestato (salvo per gravidanza, puerperio e servizio militare).
</t>
        </r>
        <r>
          <rPr>
            <sz val="10"/>
            <color rgb="FF000000"/>
            <rFont val="Tahoma"/>
            <family val="2"/>
          </rPr>
          <t>2) Il punteggio è previsto indipendentemente dalla residenza del docente.</t>
        </r>
      </text>
    </comment>
    <comment ref="C16" authorId="0" shapeId="0">
      <text>
        <r>
          <rPr>
            <b/>
            <sz val="10"/>
            <color rgb="FF000000"/>
            <rFont val="Tahoma"/>
            <family val="2"/>
          </rPr>
          <t xml:space="preserve">Punti 3 per i primi 4 anni e punti 2 per i successivi.
</t>
        </r>
        <r>
          <rPr>
            <sz val="10"/>
            <color rgb="FF000000"/>
            <rFont val="Tahoma"/>
            <family val="2"/>
          </rPr>
          <t xml:space="preserve">Rientrano in questa categoria:
</t>
        </r>
        <r>
          <rPr>
            <sz val="10"/>
            <color rgb="FF000000"/>
            <rFont val="Tahoma"/>
            <family val="2"/>
          </rPr>
          <t xml:space="preserve">1) anzianità derivante da decorrenza giuridica della nomina anteriore alla decorrenza economica;
</t>
        </r>
        <r>
          <rPr>
            <sz val="10"/>
            <color rgb="FF000000"/>
            <rFont val="Tahoma"/>
            <family val="2"/>
          </rPr>
          <t xml:space="preserve">2) servizio prestato nella scuola dell'infanzia e nella scuola primaria;
</t>
        </r>
        <r>
          <rPr>
            <sz val="10"/>
            <color rgb="FF000000"/>
            <rFont val="Tahoma"/>
            <family val="2"/>
          </rPr>
          <t>3) servizio pre-ruolo prestato per almeno 180 giorni o dal 1 febbraio fino al termine delle oprazioni di scrutinio finale.</t>
        </r>
      </text>
    </comment>
    <comment ref="C19" authorId="0" shapeId="0">
      <text>
        <r>
          <rPr>
            <b/>
            <sz val="10"/>
            <color rgb="FF000000"/>
            <rFont val="Tahoma"/>
            <family val="2"/>
          </rPr>
          <t xml:space="preserve">Punti 3 per ogni anno di servizio.
</t>
        </r>
        <r>
          <rPr>
            <sz val="10"/>
            <color rgb="FF000000"/>
            <rFont val="Tahoma"/>
            <family val="2"/>
          </rPr>
          <t xml:space="preserve">Rientrano in questo caso:
</t>
        </r>
        <r>
          <rPr>
            <sz val="10"/>
            <color rgb="FF000000"/>
            <rFont val="Tahoma"/>
            <family val="2"/>
          </rPr>
          <t xml:space="preserve">1) non è stato prestato alcun servizio;
</t>
        </r>
        <r>
          <rPr>
            <sz val="10"/>
            <color rgb="FF000000"/>
            <rFont val="Tahoma"/>
            <family val="2"/>
          </rPr>
          <t>2) servizio prestato non nel ruolo di appartenenza (secondaria di I grado, ruolo dei diplomati, assistenti nei licei artistici)</t>
        </r>
      </text>
    </comment>
    <comment ref="C21" authorId="0" shapeId="0">
      <text>
        <r>
          <rPr>
            <b/>
            <sz val="10"/>
            <color rgb="FF000000"/>
            <rFont val="Tahoma"/>
            <family val="2"/>
          </rPr>
          <t>Punti 3 per ogni anno di servizio</t>
        </r>
      </text>
    </comment>
    <comment ref="C25" authorId="0" shapeId="0">
      <text>
        <r>
          <rPr>
            <b/>
            <sz val="10"/>
            <color rgb="FF000000"/>
            <rFont val="Tahoma"/>
            <family val="2"/>
          </rPr>
          <t>Punti 3 per i primi 4 anni e punti 2 per i successivi.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Rientrano in questa categoria:
</t>
        </r>
        <r>
          <rPr>
            <sz val="10"/>
            <color rgb="FF000000"/>
            <rFont val="Tahoma"/>
            <family val="2"/>
          </rPr>
          <t xml:space="preserve">1) anzianità derivante da decorrenza giuridica della nomina anteriore alla decorrenza economica;
</t>
        </r>
        <r>
          <rPr>
            <sz val="10"/>
            <color rgb="FF000000"/>
            <rFont val="Tahoma"/>
            <family val="2"/>
          </rPr>
          <t xml:space="preserve">2) servizio prestato nella scuola dell'infanzia e nella scuola primaria;
</t>
        </r>
        <r>
          <rPr>
            <sz val="10"/>
            <color rgb="FF000000"/>
            <rFont val="Tahoma"/>
            <family val="2"/>
          </rPr>
          <t>3) servizio pre-ruolo prestato per almeno 180 giorni o dal 1 febbraio fino al termine delle oprazioni di scrutinio finale.</t>
        </r>
      </text>
    </comment>
    <comment ref="C29" authorId="0" shapeId="0">
      <text>
        <r>
          <rPr>
            <b/>
            <sz val="10"/>
            <color rgb="FF000000"/>
            <rFont val="Tahoma"/>
            <family val="2"/>
          </rPr>
          <t xml:space="preserve">Punti 3 per ogni anno di servizio.
</t>
        </r>
        <r>
          <rPr>
            <sz val="10"/>
            <color rgb="FF000000"/>
            <rFont val="Tahoma"/>
            <family val="2"/>
          </rPr>
          <t xml:space="preserve">Rientrano in questo caso:
</t>
        </r>
        <r>
          <rPr>
            <sz val="10"/>
            <color rgb="FF000000"/>
            <rFont val="Tahoma"/>
            <family val="2"/>
          </rPr>
          <t xml:space="preserve">1) non è stato prestato alcun servizio;
</t>
        </r>
        <r>
          <rPr>
            <sz val="10"/>
            <color rgb="FF000000"/>
            <rFont val="Tahoma"/>
            <family val="2"/>
          </rPr>
          <t>2) servizio prestato non nel ruolo di appartenenza (secondaria di I grado, ruolo dei diplomati, assistenti nei licei artistici)</t>
        </r>
      </text>
    </comment>
    <comment ref="C33" authorId="0" shapeId="0">
      <text>
        <r>
          <rPr>
            <b/>
            <sz val="10"/>
            <color rgb="FF000000"/>
            <rFont val="Tahoma"/>
            <family val="2"/>
          </rPr>
          <t xml:space="preserve">Punti 2 per ogni anno di servizio entro il quinquennio
</t>
        </r>
        <r>
          <rPr>
            <b/>
            <sz val="10"/>
            <color rgb="FF000000"/>
            <rFont val="Tahoma"/>
            <family val="2"/>
          </rPr>
          <t xml:space="preserve">Punti 3 per ogni anno di servizio oltre il quinquennio
</t>
        </r>
        <r>
          <rPr>
            <sz val="10"/>
            <color rgb="FF000000"/>
            <rFont val="Tahoma"/>
            <family val="2"/>
          </rPr>
          <t xml:space="preserve">1) Il primo triennio per i docenti di religione decorre a partire dall'a.s. 2009/2010.
</t>
        </r>
        <r>
          <rPr>
            <sz val="10"/>
            <color rgb="FF000000"/>
            <rFont val="Tahoma"/>
            <family val="2"/>
          </rPr>
          <t>2) Devono concorrere la titolarità nella scuola e classe di concorso di appartenenza.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6" authorId="0" shapeId="0">
      <text>
        <r>
          <rPr>
            <b/>
            <sz val="10"/>
            <color rgb="FF000000"/>
            <rFont val="Tahoma"/>
            <family val="2"/>
          </rPr>
          <t xml:space="preserve">1 punto per ogni anno di servizio
</t>
        </r>
        <r>
          <rPr>
            <sz val="10"/>
            <color rgb="FF000000"/>
            <rFont val="Tahoma"/>
            <family val="2"/>
          </rPr>
          <t>Il punteggio non è cumulabile per lo stesso anno scolastico con quello previsto dalla lettera c)</t>
        </r>
      </text>
    </comment>
    <comment ref="F40" authorId="0" shapeId="0">
      <text>
        <r>
          <rPr>
            <b/>
            <sz val="10"/>
            <color rgb="FF000000"/>
            <rFont val="Tahoma"/>
            <family val="2"/>
          </rPr>
          <t xml:space="preserve">Scrivere nello spazio colorato SI se si ha diritto al punteggio aggiuntivo.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Ai fini della maturazione una tantum del punteggio è utile un triennio compreso nel periodo intercorrente tra le domande di di mobilità per l'a.s. 2000/2001 e quelle per l'a.s. 2007/2008.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Le condizioni previste si concretizzano se nel periodo indicato è stato prestato un serivizio nella stessa scuola, per non meno di 4 anni consecutivi: anno di arrivo, più i successivi 3 anni in cui non è stata presentata domanda di mobilità volontaria in ambito provinciale.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Tale punteggio viene riconosciuto anche a chi ha presentato domanda di trasferimento condizionata perché individuato come soprannumerario e chi ha presentato domanda di rientro nella scuola di precedente titolarità nel quinquennio di fruizione del diritto alla precedenza di cui ai punti II e IV dell'art. 7 comma 1 del CCNI.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Tale punteggio si perde esclusivamente nel caso in cui si ottenga, a seguito di domanda volontaria in ambito provinciale, il trasferimento, il passaggio o l'assegnazione provvisoria.</t>
        </r>
      </text>
    </comment>
    <comment ref="F46" authorId="0" shapeId="0">
      <text>
        <r>
          <rPr>
            <b/>
            <sz val="10"/>
            <color rgb="FF000000"/>
            <rFont val="Tahoma"/>
            <family val="2"/>
          </rPr>
          <t xml:space="preserve">Punti 6
</t>
        </r>
        <r>
          <rPr>
            <b/>
            <sz val="10"/>
            <color rgb="FF000000"/>
            <rFont val="Tahoma"/>
            <family val="2"/>
          </rPr>
          <t xml:space="preserve">(Scrivere SI nello spazio colorato)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Il punteggio spetta solo se il familiare è residente nel comune di Napoli.</t>
        </r>
      </text>
    </comment>
    <comment ref="C49" authorId="0" shapeId="0">
      <text>
        <r>
          <rPr>
            <b/>
            <sz val="10"/>
            <color rgb="FF000000"/>
            <rFont val="Tahoma"/>
            <family val="2"/>
          </rPr>
          <t>Punti 4 per ogni figlio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C51" authorId="0" shapeId="0">
      <text>
        <r>
          <rPr>
            <b/>
            <sz val="10"/>
            <color rgb="FF000000"/>
            <rFont val="Tahoma"/>
            <family val="2"/>
          </rPr>
          <t>Punti 3 per ogni figlio</t>
        </r>
      </text>
    </comment>
    <comment ref="C53" authorId="0" shapeId="0">
      <text>
        <r>
          <rPr>
            <b/>
            <sz val="10"/>
            <color rgb="FF000000"/>
            <rFont val="Tahoma"/>
            <family val="2"/>
          </rPr>
          <t>Punti 3 per ogni figlio</t>
        </r>
      </text>
    </comment>
    <comment ref="F56" authorId="0" shapeId="0">
      <text>
        <r>
          <rPr>
            <b/>
            <sz val="10"/>
            <color indexed="81"/>
            <rFont val="Tahoma"/>
            <family val="2"/>
          </rPr>
          <t xml:space="preserve">6 punti.
</t>
        </r>
        <r>
          <rPr>
            <sz val="10"/>
            <color indexed="81"/>
            <rFont val="Tahoma"/>
            <family val="2"/>
          </rPr>
          <t>Scrivere nello spazio colorato</t>
        </r>
        <r>
          <rPr>
            <b/>
            <sz val="10"/>
            <color indexed="81"/>
            <rFont val="Tahoma"/>
            <family val="2"/>
          </rPr>
          <t xml:space="preserve"> NAPOLI</t>
        </r>
        <r>
          <rPr>
            <sz val="10"/>
            <color indexed="81"/>
            <rFont val="Tahoma"/>
            <family val="2"/>
          </rPr>
          <t xml:space="preserve"> se il familiare può essere assistito solo nel comune</t>
        </r>
      </text>
    </comment>
    <comment ref="C62" authorId="0" shapeId="0">
      <text>
        <r>
          <rPr>
            <b/>
            <sz val="10"/>
            <color rgb="FF000000"/>
            <rFont val="Tahoma"/>
            <family val="2"/>
          </rPr>
          <t>Punti 3 per ogni merito</t>
        </r>
      </text>
    </comment>
    <comment ref="F64" authorId="0" shapeId="0">
      <text>
        <r>
          <rPr>
            <sz val="10"/>
            <color rgb="FF000000"/>
            <rFont val="Tahoma"/>
            <family val="2"/>
          </rPr>
          <t xml:space="preserve">Si valuta </t>
        </r>
        <r>
          <rPr>
            <b/>
            <sz val="10"/>
            <color rgb="FF000000"/>
            <rFont val="Tahoma"/>
            <family val="2"/>
          </rPr>
          <t>un solo concorso pubblico</t>
        </r>
        <r>
          <rPr>
            <sz val="10"/>
            <color rgb="FF000000"/>
            <rFont val="Tahoma"/>
            <family val="2"/>
          </rPr>
          <t xml:space="preserve">, in tal caso scrivere SI nello spazio colorato.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Sono esclusi i concorsi riservati per il conseguimento dell'abilitazione o dell'idoneitàall'insegnamento e la partecipazione ai concorsi ordinari ai soli fini del conseguimento dell'abilitazione.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Sono esclusi, altresì, coloro che hanno conseguito la sola abilitazione riportando un punteggio inferiore a 52,50/75 nei concorsi ordinari per l'accesso a posti e cattedre nella scuola banditi antecedentemente alla legge 270/82.</t>
        </r>
      </text>
    </comment>
    <comment ref="C68" authorId="0" shapeId="0">
      <text>
        <r>
          <rPr>
            <b/>
            <sz val="10"/>
            <color rgb="FF000000"/>
            <rFont val="Tahoma"/>
            <family val="2"/>
          </rPr>
          <t xml:space="preserve">Punti 5 per ogni titolo.
</t>
        </r>
        <r>
          <rPr>
            <sz val="10"/>
            <color rgb="FF000000"/>
            <rFont val="Tahoma"/>
            <family val="2"/>
          </rPr>
          <t>È valutabile un solo diploma per lo stesso o glistessi anni accademici.</t>
        </r>
      </text>
    </comment>
    <comment ref="C74" authorId="0" shapeId="0">
      <text>
        <r>
          <rPr>
            <b/>
            <sz val="10"/>
            <color rgb="FF000000"/>
            <rFont val="Tahoma"/>
            <family val="2"/>
          </rPr>
          <t xml:space="preserve">Punti 3 per ogni titolo
</t>
        </r>
        <r>
          <rPr>
            <sz val="10"/>
            <color rgb="FF000000"/>
            <rFont val="Tahoma"/>
            <family val="2"/>
          </rPr>
          <t>Il punteggio spetta per il titolo aggiuntivo a quello necessario per l'accesso al ruolo di appartenenza.</t>
        </r>
      </text>
    </comment>
    <comment ref="C78" authorId="0" shapeId="0">
      <text>
        <r>
          <rPr>
            <b/>
            <sz val="10"/>
            <color rgb="FF000000"/>
            <rFont val="Tahoma"/>
            <family val="2"/>
          </rPr>
          <t xml:space="preserve">Punti 1 per ogni corso
</t>
        </r>
        <r>
          <rPr>
            <sz val="10"/>
            <color rgb="FF000000"/>
            <rFont val="Tahoma"/>
            <family val="2"/>
          </rPr>
          <t xml:space="preserve">È valutabile un solo corso per lo stesso o gli stessi anni accademici.
</t>
        </r>
        <r>
          <rPr>
            <sz val="10"/>
            <color rgb="FF000000"/>
            <rFont val="Tahoma"/>
            <family val="2"/>
          </rPr>
          <t xml:space="preserve">I corsi tenuti dall'anno accademico 2005/2006 saranno valutati esclusivamente se di durata annuale, con 1500 ore di impegno, con un riconoscimento di 60 CFU e con esame finale. </t>
        </r>
      </text>
    </comment>
    <comment ref="C80" authorId="0" shapeId="0">
      <text>
        <r>
          <rPr>
            <b/>
            <sz val="10"/>
            <color rgb="FF000000"/>
            <rFont val="Tahoma"/>
            <family val="2"/>
          </rPr>
          <t xml:space="preserve">Punti 1 per ogni corso
</t>
        </r>
        <r>
          <rPr>
            <sz val="10"/>
            <color rgb="FF000000"/>
            <rFont val="Tahoma"/>
            <family val="2"/>
          </rPr>
          <t xml:space="preserve">È valutabile un solo corso per lo stesso o gli stessi anni accademici.
</t>
        </r>
        <r>
          <rPr>
            <sz val="10"/>
            <color rgb="FF000000"/>
            <rFont val="Tahoma"/>
            <family val="2"/>
          </rPr>
          <t xml:space="preserve">I corsi tenuti dall'anno accademico 2005/2006 saranno valutati esclusivamente se di durata annuale, con 1500 ore di impegno, con un riconoscimento di 60 CFU e con esame finale. </t>
        </r>
      </text>
    </comment>
    <comment ref="C85" authorId="0" shapeId="0">
      <text>
        <r>
          <rPr>
            <b/>
            <sz val="10"/>
            <color rgb="FF000000"/>
            <rFont val="Tahoma"/>
            <family val="2"/>
          </rPr>
          <t>Punti 5 per ogni diploma</t>
        </r>
      </text>
    </comment>
    <comment ref="F90" authorId="0" shapeId="0">
      <text>
        <r>
          <rPr>
            <b/>
            <sz val="10"/>
            <color rgb="FF000000"/>
            <rFont val="Tahoma"/>
            <family val="2"/>
          </rPr>
          <t xml:space="preserve">Punti 5 per il titolo di dottorato
</t>
        </r>
        <r>
          <rPr>
            <sz val="10"/>
            <color rgb="FF000000"/>
            <rFont val="Tahoma"/>
            <family val="2"/>
          </rPr>
          <t>(è valutabile un solo titolo), in questo caso scrivere SI nella casella colorata.</t>
        </r>
      </text>
    </comment>
    <comment ref="C92" authorId="0" shapeId="0">
      <text>
        <r>
          <rPr>
            <b/>
            <sz val="10"/>
            <color rgb="FF000000"/>
            <rFont val="Tahoma"/>
            <family val="2"/>
          </rPr>
          <t>Punti 1 per ogni partecipazione ad esame nel triennio specificato</t>
        </r>
      </text>
    </comment>
    <comment ref="F97" authorId="0" shapeId="0">
      <text>
        <r>
          <rPr>
            <b/>
            <sz val="10"/>
            <color rgb="FF000000"/>
            <rFont val="Tahoma"/>
            <family val="2"/>
          </rPr>
          <t xml:space="preserve">N.B.
</t>
        </r>
        <r>
          <rPr>
            <sz val="10"/>
            <color rgb="FF000000"/>
            <rFont val="Tahoma"/>
            <family val="2"/>
          </rPr>
          <t>I titoli relativi ai punti c), d), e), f), g), anche cumulabili tra di loro, sono valutati fino a un massimo di 10 punti.</t>
        </r>
      </text>
    </comment>
  </commentList>
</comments>
</file>

<file path=xl/sharedStrings.xml><?xml version="1.0" encoding="utf-8"?>
<sst xmlns="http://schemas.openxmlformats.org/spreadsheetml/2006/main" count="117" uniqueCount="94">
  <si>
    <t>I</t>
  </si>
  <si>
    <t>TITOLI GENERALI</t>
  </si>
  <si>
    <t>a)</t>
  </si>
  <si>
    <t>a1)</t>
  </si>
  <si>
    <t>di aver prestato n.</t>
  </si>
  <si>
    <t>b)</t>
  </si>
  <si>
    <t>b0)</t>
  </si>
  <si>
    <t>b1)</t>
  </si>
  <si>
    <t>b2)</t>
  </si>
  <si>
    <t>b3)</t>
  </si>
  <si>
    <t>c)</t>
  </si>
  <si>
    <t>c0)</t>
  </si>
  <si>
    <t>d)</t>
  </si>
  <si>
    <t>II</t>
  </si>
  <si>
    <t>ESIGENZE DI FAMIGLIA</t>
  </si>
  <si>
    <t>di avere n.</t>
  </si>
  <si>
    <t>III</t>
  </si>
  <si>
    <t>di aver conseguito n.</t>
  </si>
  <si>
    <t>e)</t>
  </si>
  <si>
    <t>f)</t>
  </si>
  <si>
    <t>g)</t>
  </si>
  <si>
    <t>h)</t>
  </si>
  <si>
    <t>di aver partecipato a</t>
  </si>
  <si>
    <t>In fede</t>
  </si>
  <si>
    <t>ANZIANITÀ DI SERVIZIO</t>
  </si>
  <si>
    <t>all'a.s. 2007/08, domanda di trasferimento provinciale o passaggio di cattedra e/o ruolo provinciale,</t>
  </si>
  <si>
    <t>per il ricongiungimento al coniuge ovvero senza coniuge o separati giudizialmente o consensualmente</t>
  </si>
  <si>
    <t>per il superamento di un pubblico concorso ordinario per esami e titoli per l'accesso al ruolo di</t>
  </si>
  <si>
    <t>appartenenza al momento della presentazione della presente dichiarazione o a ruoli di livello pari o</t>
  </si>
  <si>
    <t xml:space="preserve">TOTALE PUNTEGGIO PER ANZIANITÀ DI SERVIZIO   </t>
  </si>
  <si>
    <t xml:space="preserve">TOTALE PUNTEGGIO PER ESIGENZE DI FAMIGLIA   </t>
  </si>
  <si>
    <t xml:space="preserve">TOTALE PUNTEGGIO PER TITOLI GENERALI   </t>
  </si>
  <si>
    <t xml:space="preserve">TOTALE  </t>
  </si>
  <si>
    <t>con atto omologato dal tribunale, per il ricongiungimento ai genitori o ai figli, di avere diritto a punti 6 ….....</t>
  </si>
  <si>
    <t>anni di servizio, successivamente alla decorrenza giuridica della nomina, nel</t>
  </si>
  <si>
    <t>ruolo di appartenenza e di avere diritto a punti ……………......……..………………….………………………………………………</t>
  </si>
  <si>
    <t>anni di effettivo servizio dopo la nomina nel ruolo di appartenenza in scuole o</t>
  </si>
  <si>
    <t>istituti situati in piccole isole e di avere diritto, in aggiunta al punteggio di cui alla lettera a) e di avere diritto a</t>
  </si>
  <si>
    <t>punti ……………………..…...……………..…………………………………………………………………………………….………….</t>
  </si>
  <si>
    <t>anni di servizio in altro ruolo riconosciuto e di avere diritto a punti …………………..…</t>
  </si>
  <si>
    <t>anni in posizione di comando ai sensi dell'art. 5 della legge n. 630/66 nella</t>
  </si>
  <si>
    <t>scuola secondaria superiore successivamente alla nomina in ruolo nella scuola secondaria di I grado e di</t>
  </si>
  <si>
    <t>avere diritto, in aggiunta al punteggio di cui alla lettera b0) a punti ……..………………………………………………………..</t>
  </si>
  <si>
    <t>anni di effettivo servizio, tra quelli indicati nella precedente lettera b), in scuole</t>
  </si>
  <si>
    <t xml:space="preserve">o istituti situati nelle piccole isole e di aver diritto, in aggiunta al punteggio di cui alla lettera b), e di avere </t>
  </si>
  <si>
    <t>diritto a punti ……...……………………………………..….…..……………………………………………………………………..</t>
  </si>
  <si>
    <t>anni di effettivo servizio, tra quelli indicati nelle precedenti lettere b0) e b1), in</t>
  </si>
  <si>
    <t>scuole o istituti situati nelle piccole isole e di aver diritto, in aggiunta al punteggiodi cui alle lettere b0) e b1) e</t>
  </si>
  <si>
    <t>di avere diritto a punti ………..…………...………………………………………………….……………………………………</t>
  </si>
  <si>
    <t>anni di servizio di ruolo nella scuola di attuale titolarità senza soluzione di</t>
  </si>
  <si>
    <t>continuità in aggiunta a quello previsto nelle lettere a), a1) e di avere diritto a punti …...…………………………………..</t>
  </si>
  <si>
    <t>anni di servizio di ruolo nella sede (comune) e nella medesima classe di</t>
  </si>
  <si>
    <t>concorso o tipologia di posto di attuale titolarità, senza soluzione di continuità (in aggiunta a quello previsto</t>
  </si>
  <si>
    <t>dalle lettere a), a1) e di avere diritto a punti …………………………...………………………...…………….……….…….</t>
  </si>
  <si>
    <t>figli di età inferiore a sei anni e di avere diritto a punti …………………………………………………….…..…..….</t>
  </si>
  <si>
    <t>ovvero</t>
  </si>
  <si>
    <t>figli di età superiore a 6 anni ma che non hanno superato il 18° anno di età,</t>
  </si>
  <si>
    <t>figli maggiorenni che, per infermità o difetto fisico o mentale, si trovano nella</t>
  </si>
  <si>
    <t>assoluta o permanente impossibilità ad un proficuo lavoro e di avere diritto a punti ……………..…………………………………………………………..</t>
  </si>
  <si>
    <t>ovvero del coniuge o del genitore totalmente e permanentemente inabile al lavoro, che possono essere</t>
  </si>
  <si>
    <t>assistiti soltanto nel comune di</t>
  </si>
  <si>
    <t>di avere diritto a punti 6 per la cura e l'assistenza dei figli minorati fisici, psichici o sensoriali, tossicodipendenti,</t>
  </si>
  <si>
    <t>promozioni per merito distinto e di avere diritto a punti ..…………………….………….</t>
  </si>
  <si>
    <t>superiore a quello di appartenenza di avere diritto a punti 12 …………………………………...………………………</t>
  </si>
  <si>
    <t>specializzazioni conseguite in corsi post-laurea, previsti dagli statuti ovvero dal</t>
  </si>
  <si>
    <t>DPR n. 162/82, ovvero dalla legge n. 341/90 (artt. 4, 6, 8) ovvero dal decreto n. 509/99 attivati dalle università</t>
  </si>
  <si>
    <t>statali o libere ovvero da istituti universitari statali o pareggiati, ovvero in corsi riconosciuti equipollenti dai</t>
  </si>
  <si>
    <t>componenti organismi universitari ivi compresi gli istituti di educazione fisica statali o pareggiati, nell'ambito delle</t>
  </si>
  <si>
    <t>scienze dell'educazione e/o nell'ambito delle discipline attualmente insegnate e di avere diritto a punti ………………………….</t>
  </si>
  <si>
    <t>diplomi universitari (diploma accademico di primo livello, laurea di primo livello o</t>
  </si>
  <si>
    <t>studio attualmente necessario per l'accesso al ruolo di appartenenza e di avere diritto a punti …………………………………..</t>
  </si>
  <si>
    <t>corsi di perfezionamento di durata non inferiore ad un anno, previsti dagli statuti</t>
  </si>
  <si>
    <t>ovvero dal DPR n. 162/82, ovvero dalla legge n. 341/90 (artt. 4, 6, 8) ovvero dal DM 509/99;</t>
  </si>
  <si>
    <t>master di primo o di secondo livello attivati dalle università statali o libere ovvero</t>
  </si>
  <si>
    <t>da istituti universitari statali o pareggiati ivi compresi gli istituti di Educazione Fisica statali o pareggiati ivi compresi</t>
  </si>
  <si>
    <t>gli istituti di Educazione Fisica statali o pareggiati nell'ambito delle scienze dell'educazione e/o nell'ambito delle</t>
  </si>
  <si>
    <t>discipline attualmente insegnate e di avere diritto a punti ……………………………………...………………………………….…….</t>
  </si>
  <si>
    <t>diplomi di laurea con corso di durata quadriennale, ivi compreso il diploma di</t>
  </si>
  <si>
    <t>di aver conseguito il titolo di "Dottorato di ricerca" e di aver diritto a punti 5 …………………………….…….………………</t>
  </si>
  <si>
    <t>nuovi esami di stato (aa.ss. 98/99, 99/00, 00/01) conclusivi dei corsi di studio di</t>
  </si>
  <si>
    <t>istruzione secondaria superiore in qualità di presidente o componente interno o esterno e di avere diritto a punti ……</t>
  </si>
  <si>
    <t>di non aver presentato per un triennio, a decorrere dalle operazioni di mobilità per l'a.s. 2000/01 e fino</t>
  </si>
  <si>
    <t>anni di servizio pre-ruolo e/o di ruolo nella scuola dell'infanzia e/o elementare e</t>
  </si>
  <si>
    <t>di avere didritto a punti .....................................................................................................……………………………..</t>
  </si>
  <si>
    <t>breve o diploma ISEF), o diploma di Accademia di Belle Arti o Conservatorio di Musica conseguito oltre al titolo di</t>
  </si>
  <si>
    <t xml:space="preserve">laurea in scienze motorie, per ogni diploma di laurea magistrale (specialistica), per ogni diploma accademico di </t>
  </si>
  <si>
    <t>secondo livello, di accademia di belle arti, diconservatorio di musica, conseguito oltre al titolo di studio</t>
  </si>
  <si>
    <t xml:space="preserve"> attualmente necessario per l'accesso al ruolo diappartenenza e di aver diritto a punti …..........…………..…………</t>
  </si>
  <si>
    <r>
      <rPr>
        <b/>
        <sz val="10"/>
        <rFont val="Arial"/>
        <family val="2"/>
      </rPr>
      <t>LICEO SCIENTIFICO “GALILEO GALILEI”</t>
    </r>
    <r>
      <rPr>
        <sz val="7"/>
        <rFont val="Arial"/>
        <family val="2"/>
      </rPr>
      <t xml:space="preserve">
“Scientifico, Scienze Applicate, Linguistico, Scienze Umane”
Via S. Domenico al C/so Europa, 107 – 80127 NAPOLI
Tel. 081 7144795 - 081 7145886 - Fax 081 640791 Cod. Mec. NAPS860005 C.F.: 95187160635
www.liceogalileinapoli.gov.it  e-mail: naps860005@istruzione.it  pec: naps860005@pec.istruzione.it
</t>
    </r>
  </si>
  <si>
    <t>AL DIRIGENTE SCOLASTICO DEL LICEO "G.GALILEI</t>
  </si>
  <si>
    <t>Napoli,</t>
  </si>
  <si>
    <t>SCHEDA PER L'INDIVIDUAZIONE DEI DOCENTI SOPRANNUMERARI A.S. 2018/19</t>
  </si>
  <si>
    <t>pertanto di avere diritto  una tantum al punteggio aggiuntivo di punti 10 …………………….....…..</t>
  </si>
  <si>
    <r>
      <t xml:space="preserve">…I… sottoscritt… </t>
    </r>
    <r>
      <rPr>
        <b/>
        <sz val="9"/>
        <rFont val="Arial"/>
        <family val="2"/>
      </rPr>
      <t>COGNOME E NOME</t>
    </r>
    <r>
      <rPr>
        <sz val="9"/>
        <rFont val="Arial"/>
        <family val="2"/>
      </rPr>
      <t xml:space="preserve"> nat… a </t>
    </r>
    <r>
      <rPr>
        <b/>
        <sz val="9"/>
        <rFont val="Arial"/>
        <family val="2"/>
      </rPr>
      <t>COMUNE (PROV)</t>
    </r>
    <r>
      <rPr>
        <sz val="9"/>
        <rFont val="Arial"/>
        <family val="2"/>
      </rPr>
      <t xml:space="preserve"> il </t>
    </r>
    <r>
      <rPr>
        <b/>
        <sz val="9"/>
        <rFont val="Arial"/>
        <family val="2"/>
      </rPr>
      <t>DATA DI NASCITA</t>
    </r>
    <r>
      <rPr>
        <sz val="9"/>
        <rFont val="Arial"/>
        <family val="2"/>
      </rPr>
      <t xml:space="preserve"> residente in </t>
    </r>
    <r>
      <rPr>
        <b/>
        <sz val="9"/>
        <rFont val="Arial"/>
        <family val="2"/>
      </rPr>
      <t>INDIRIZZO</t>
    </r>
    <r>
      <rPr>
        <sz val="9"/>
        <rFont val="Arial"/>
        <family val="2"/>
      </rPr>
      <t xml:space="preserve"> insegnante a tempo indeterminato nella classe di concorso </t>
    </r>
    <r>
      <rPr>
        <b/>
        <sz val="9"/>
        <rFont val="Arial"/>
        <family val="2"/>
      </rPr>
      <t>CLASSE</t>
    </r>
    <r>
      <rPr>
        <sz val="9"/>
        <rFont val="Arial"/>
        <family val="2"/>
      </rPr>
      <t xml:space="preserve">, titolare presso </t>
    </r>
    <r>
      <rPr>
        <b/>
        <sz val="9"/>
        <rFont val="Arial"/>
        <family val="2"/>
      </rPr>
      <t>SCUOLA</t>
    </r>
    <r>
      <rPr>
        <sz val="9"/>
        <rFont val="Arial"/>
        <family val="2"/>
      </rPr>
      <t xml:space="preserve"> di </t>
    </r>
    <r>
      <rPr>
        <b/>
        <sz val="9"/>
        <rFont val="Arial"/>
        <family val="2"/>
      </rPr>
      <t>CITTA'</t>
    </r>
    <r>
      <rPr>
        <sz val="9"/>
        <rFont val="Arial"/>
        <family val="2"/>
      </rPr>
      <t xml:space="preserve"> dall'a.s. </t>
    </r>
    <r>
      <rPr>
        <b/>
        <sz val="9"/>
        <rFont val="Arial"/>
        <family val="2"/>
      </rPr>
      <t>ANNO SCOLASTICO</t>
    </r>
    <r>
      <rPr>
        <sz val="9"/>
        <rFont val="Arial"/>
        <family val="2"/>
      </rPr>
      <t xml:space="preserve"> con decorrenza giuridica dal </t>
    </r>
    <r>
      <rPr>
        <b/>
        <sz val="9"/>
        <rFont val="Arial"/>
        <family val="2"/>
      </rPr>
      <t>DECORRENZA</t>
    </r>
    <r>
      <rPr>
        <sz val="9"/>
        <rFont val="Arial"/>
        <family val="2"/>
      </rPr>
      <t xml:space="preserve"> immesso in ruolo ai sensi </t>
    </r>
    <r>
      <rPr>
        <b/>
        <sz val="9"/>
        <rFont val="Arial"/>
        <family val="2"/>
      </rPr>
      <t>LEGGE</t>
    </r>
    <r>
      <rPr>
        <sz val="9"/>
        <rFont val="Arial"/>
        <family val="2"/>
      </rPr>
      <t xml:space="preserve">, con effettiva assunzione in servizio dal </t>
    </r>
    <r>
      <rPr>
        <b/>
        <sz val="9"/>
        <rFont val="Arial"/>
        <family val="2"/>
      </rPr>
      <t>DATA</t>
    </r>
    <r>
      <rPr>
        <sz val="9"/>
        <rFont val="Arial"/>
        <family val="2"/>
      </rPr>
      <t>, ai fini della compilazione della graduatoria d'istituto prevista dall'O.M. sulla mobilità del 2019 consapevole delle responsabilità civili e penali cui va incontro in caso di dichiarazione non corrispondente al vero, DICHIARA di avere diritto al seguente punteggio: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</si>
</sst>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</font>
    <font>
      <b/>
      <sz val="9"/>
      <name val="Arial"/>
    </font>
    <font>
      <b/>
      <sz val="8"/>
      <name val="Arial"/>
      <family val="2"/>
    </font>
    <font>
      <sz val="10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/>
    <xf numFmtId="0" fontId="0" fillId="0" borderId="0" xfId="0" applyAlignment="1" applyProtection="1"/>
    <xf numFmtId="0" fontId="4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center"/>
    </xf>
    <xf numFmtId="0" fontId="10" fillId="0" borderId="0" xfId="0" applyFont="1" applyProtection="1"/>
    <xf numFmtId="0" fontId="3" fillId="0" borderId="0" xfId="0" applyFont="1" applyProtection="1"/>
    <xf numFmtId="0" fontId="12" fillId="0" borderId="3" xfId="0" applyFont="1" applyBorder="1" applyProtection="1"/>
    <xf numFmtId="0" fontId="12" fillId="0" borderId="4" xfId="0" applyFont="1" applyBorder="1" applyAlignment="1" applyProtection="1"/>
    <xf numFmtId="0" fontId="12" fillId="0" borderId="0" xfId="0" applyFont="1" applyProtection="1"/>
    <xf numFmtId="0" fontId="12" fillId="0" borderId="5" xfId="0" applyFont="1" applyBorder="1" applyProtection="1"/>
    <xf numFmtId="0" fontId="12" fillId="0" borderId="1" xfId="0" applyFont="1" applyBorder="1" applyProtection="1"/>
    <xf numFmtId="0" fontId="12" fillId="0" borderId="6" xfId="0" applyFont="1" applyBorder="1" applyProtection="1"/>
    <xf numFmtId="0" fontId="12" fillId="0" borderId="4" xfId="0" applyFont="1" applyBorder="1" applyProtection="1"/>
    <xf numFmtId="0" fontId="12" fillId="0" borderId="7" xfId="0" applyFont="1" applyBorder="1" applyProtection="1"/>
    <xf numFmtId="0" fontId="12" fillId="0" borderId="8" xfId="0" applyFont="1" applyBorder="1" applyProtection="1"/>
    <xf numFmtId="0" fontId="12" fillId="0" borderId="2" xfId="0" applyFont="1" applyBorder="1" applyProtection="1"/>
    <xf numFmtId="0" fontId="13" fillId="0" borderId="9" xfId="0" applyFont="1" applyBorder="1" applyAlignment="1" applyProtection="1">
      <alignment horizontal="center" vertical="center"/>
    </xf>
    <xf numFmtId="0" fontId="12" fillId="0" borderId="1" xfId="0" applyFont="1" applyFill="1" applyBorder="1" applyProtection="1"/>
    <xf numFmtId="0" fontId="1" fillId="0" borderId="0" xfId="0" applyFont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13" fillId="0" borderId="9" xfId="0" applyFont="1" applyBorder="1" applyAlignment="1" applyProtection="1">
      <alignment horizontal="center"/>
    </xf>
    <xf numFmtId="0" fontId="12" fillId="0" borderId="0" xfId="0" applyFont="1" applyBorder="1" applyProtection="1"/>
    <xf numFmtId="0" fontId="2" fillId="0" borderId="0" xfId="0" applyFont="1" applyBorder="1" applyAlignment="1" applyProtection="1">
      <alignment vertical="center"/>
    </xf>
    <xf numFmtId="0" fontId="12" fillId="0" borderId="4" xfId="0" applyFont="1" applyFill="1" applyBorder="1" applyProtection="1"/>
    <xf numFmtId="0" fontId="13" fillId="0" borderId="9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14" fontId="15" fillId="0" borderId="0" xfId="0" applyNumberFormat="1" applyFont="1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1" xfId="0" applyBorder="1" applyProtection="1"/>
    <xf numFmtId="0" fontId="4" fillId="0" borderId="0" xfId="0" applyFont="1" applyProtection="1"/>
    <xf numFmtId="0" fontId="13" fillId="2" borderId="2" xfId="0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left"/>
    </xf>
    <xf numFmtId="0" fontId="12" fillId="0" borderId="12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2" fillId="0" borderId="6" xfId="0" applyFont="1" applyBorder="1" applyAlignment="1" applyProtection="1">
      <alignment horizontal="left"/>
    </xf>
    <xf numFmtId="0" fontId="12" fillId="0" borderId="4" xfId="0" applyFont="1" applyBorder="1" applyAlignment="1" applyProtection="1">
      <alignment horizontal="left"/>
    </xf>
    <xf numFmtId="0" fontId="12" fillId="0" borderId="1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left"/>
    </xf>
    <xf numFmtId="0" fontId="12" fillId="0" borderId="10" xfId="0" applyFont="1" applyBorder="1" applyAlignment="1" applyProtection="1">
      <alignment horizontal="left"/>
    </xf>
    <xf numFmtId="0" fontId="12" fillId="0" borderId="1" xfId="0" applyFont="1" applyFill="1" applyBorder="1" applyAlignment="1" applyProtection="1">
      <alignment horizontal="left"/>
    </xf>
    <xf numFmtId="0" fontId="12" fillId="0" borderId="6" xfId="0" applyFont="1" applyFill="1" applyBorder="1" applyAlignment="1" applyProtection="1">
      <alignment horizontal="left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13" fillId="0" borderId="15" xfId="0" applyFont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justify" vertical="center" wrapText="1"/>
      <protection locked="0"/>
    </xf>
    <xf numFmtId="0" fontId="13" fillId="0" borderId="15" xfId="0" applyFont="1" applyFill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1</xdr:col>
      <xdr:colOff>609600</xdr:colOff>
      <xdr:row>1</xdr:row>
      <xdr:rowOff>933450</xdr:rowOff>
    </xdr:to>
    <xdr:grpSp>
      <xdr:nvGrpSpPr>
        <xdr:cNvPr id="2120" name="Group 53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GrpSpPr>
          <a:grpSpLocks noChangeAspect="1"/>
        </xdr:cNvGrpSpPr>
      </xdr:nvGrpSpPr>
      <xdr:grpSpPr bwMode="auto">
        <a:xfrm>
          <a:off x="76200" y="284612"/>
          <a:ext cx="761089" cy="933450"/>
          <a:chOff x="0" y="30"/>
          <a:chExt cx="80" cy="98"/>
        </a:xfrm>
      </xdr:grpSpPr>
      <xdr:sp macro="" textlink="">
        <xdr:nvSpPr>
          <xdr:cNvPr id="2121" name="AutoShape 52">
            <a:extLst>
              <a:ext uri="{FF2B5EF4-FFF2-40B4-BE49-F238E27FC236}">
                <a16:creationId xmlns:a16="http://schemas.microsoft.com/office/drawing/2014/main" id="{00000000-0008-0000-0000-00004908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30"/>
            <a:ext cx="80" cy="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pic>
        <xdr:nvPicPr>
          <xdr:cNvPr id="2122" name="Picture 54">
            <a:extLst>
              <a:ext uri="{FF2B5EF4-FFF2-40B4-BE49-F238E27FC236}">
                <a16:creationId xmlns:a16="http://schemas.microsoft.com/office/drawing/2014/main" id="{00000000-0008-0000-0000-00004A08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41"/>
            <a:ext cx="80" cy="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H109"/>
  <sheetViews>
    <sheetView showZeros="0" tabSelected="1" topLeftCell="A93" zoomScale="251" workbookViewId="0">
      <selection activeCell="C9" sqref="C9"/>
    </sheetView>
  </sheetViews>
  <sheetFormatPr defaultColWidth="8.85546875" defaultRowHeight="12.75" x14ac:dyDescent="0.2"/>
  <cols>
    <col min="1" max="1" width="3.42578125" style="1" customWidth="1"/>
    <col min="2" max="2" width="16.85546875" style="1" customWidth="1"/>
    <col min="3" max="3" width="6.7109375" style="1" customWidth="1"/>
    <col min="4" max="4" width="55.42578125" style="1" customWidth="1"/>
    <col min="5" max="5" width="2.7109375" style="1" customWidth="1"/>
    <col min="6" max="6" width="6.28515625" style="1" customWidth="1"/>
    <col min="7" max="7" width="9.7109375" style="1" bestFit="1" customWidth="1"/>
    <col min="8" max="16384" width="8.85546875" style="1"/>
  </cols>
  <sheetData>
    <row r="1" spans="1:6" ht="22.5" customHeight="1" x14ac:dyDescent="0.2">
      <c r="A1" s="59"/>
      <c r="B1" s="59"/>
      <c r="C1" s="59"/>
      <c r="D1" s="59"/>
      <c r="E1" s="59"/>
      <c r="F1" s="59"/>
    </row>
    <row r="2" spans="1:6" ht="79.5" customHeight="1" x14ac:dyDescent="0.2">
      <c r="A2" s="2"/>
      <c r="B2" s="60" t="s">
        <v>88</v>
      </c>
      <c r="C2" s="61"/>
      <c r="D2" s="61"/>
      <c r="E2" s="3"/>
    </row>
    <row r="3" spans="1:6" ht="24.75" customHeight="1" x14ac:dyDescent="0.25">
      <c r="A3" s="62" t="s">
        <v>91</v>
      </c>
      <c r="B3" s="62"/>
      <c r="C3" s="62"/>
      <c r="D3" s="62"/>
      <c r="E3" s="62"/>
      <c r="F3" s="62"/>
    </row>
    <row r="4" spans="1:6" ht="24" customHeight="1" x14ac:dyDescent="0.25">
      <c r="A4" s="62" t="s">
        <v>89</v>
      </c>
      <c r="B4" s="62"/>
      <c r="C4" s="62"/>
      <c r="D4" s="62"/>
      <c r="E4" s="62"/>
      <c r="F4" s="62"/>
    </row>
    <row r="5" spans="1:6" ht="6" customHeight="1" x14ac:dyDescent="0.25">
      <c r="A5" s="4"/>
      <c r="B5" s="4"/>
      <c r="C5" s="4"/>
      <c r="D5" s="4"/>
      <c r="E5" s="4"/>
      <c r="F5" s="4"/>
    </row>
    <row r="6" spans="1:6" s="5" customFormat="1" ht="108.75" customHeight="1" x14ac:dyDescent="0.2">
      <c r="A6" s="63" t="s">
        <v>93</v>
      </c>
      <c r="B6" s="63"/>
      <c r="C6" s="63"/>
      <c r="D6" s="63"/>
      <c r="E6" s="63"/>
      <c r="F6" s="63"/>
    </row>
    <row r="7" spans="1:6" s="6" customFormat="1" ht="30" customHeight="1" x14ac:dyDescent="0.25">
      <c r="A7" s="6" t="s">
        <v>0</v>
      </c>
      <c r="B7" s="6" t="s">
        <v>24</v>
      </c>
    </row>
    <row r="9" spans="1:6" s="9" customFormat="1" ht="12" customHeight="1" x14ac:dyDescent="0.2">
      <c r="A9" s="7" t="s">
        <v>2</v>
      </c>
      <c r="B9" s="8" t="s">
        <v>4</v>
      </c>
      <c r="C9" s="35"/>
      <c r="D9" s="43" t="s">
        <v>34</v>
      </c>
      <c r="E9" s="44"/>
      <c r="F9" s="56">
        <f>C9*6</f>
        <v>0</v>
      </c>
    </row>
    <row r="10" spans="1:6" s="9" customFormat="1" ht="12" customHeight="1" x14ac:dyDescent="0.2">
      <c r="A10" s="10"/>
      <c r="B10" s="11" t="s">
        <v>35</v>
      </c>
      <c r="C10" s="11"/>
      <c r="D10" s="12"/>
      <c r="E10" s="12"/>
      <c r="F10" s="58"/>
    </row>
    <row r="11" spans="1:6" ht="6" customHeight="1" x14ac:dyDescent="0.2"/>
    <row r="12" spans="1:6" s="9" customFormat="1" ht="12" customHeight="1" x14ac:dyDescent="0.2">
      <c r="A12" s="7" t="s">
        <v>3</v>
      </c>
      <c r="B12" s="13" t="s">
        <v>4</v>
      </c>
      <c r="C12" s="34"/>
      <c r="D12" s="43" t="s">
        <v>36</v>
      </c>
      <c r="E12" s="44"/>
      <c r="F12" s="56">
        <f>C12*6</f>
        <v>0</v>
      </c>
    </row>
    <row r="13" spans="1:6" s="9" customFormat="1" ht="12" customHeight="1" x14ac:dyDescent="0.2">
      <c r="A13" s="14"/>
      <c r="B13" s="39" t="s">
        <v>37</v>
      </c>
      <c r="C13" s="39"/>
      <c r="D13" s="39"/>
      <c r="E13" s="40"/>
      <c r="F13" s="57"/>
    </row>
    <row r="14" spans="1:6" s="9" customFormat="1" ht="12" customHeight="1" x14ac:dyDescent="0.2">
      <c r="A14" s="10"/>
      <c r="B14" s="41" t="s">
        <v>38</v>
      </c>
      <c r="C14" s="41"/>
      <c r="D14" s="41"/>
      <c r="E14" s="42"/>
      <c r="F14" s="58"/>
    </row>
    <row r="15" spans="1:6" ht="6" customHeight="1" x14ac:dyDescent="0.2"/>
    <row r="16" spans="1:6" s="9" customFormat="1" ht="12" customHeight="1" x14ac:dyDescent="0.2">
      <c r="A16" s="7" t="s">
        <v>5</v>
      </c>
      <c r="B16" s="13" t="s">
        <v>4</v>
      </c>
      <c r="C16" s="34"/>
      <c r="D16" s="43" t="s">
        <v>82</v>
      </c>
      <c r="E16" s="44"/>
      <c r="F16" s="56">
        <f>IF(C16&lt;=4,C16*3,(C16-4)*2+12)</f>
        <v>0</v>
      </c>
    </row>
    <row r="17" spans="1:8" s="9" customFormat="1" ht="12" customHeight="1" x14ac:dyDescent="0.2">
      <c r="A17" s="10"/>
      <c r="B17" s="41" t="s">
        <v>83</v>
      </c>
      <c r="C17" s="41"/>
      <c r="D17" s="41"/>
      <c r="E17" s="42"/>
      <c r="F17" s="58"/>
    </row>
    <row r="18" spans="1:8" ht="7.5" customHeight="1" x14ac:dyDescent="0.2"/>
    <row r="19" spans="1:8" s="9" customFormat="1" ht="12" customHeight="1" x14ac:dyDescent="0.2">
      <c r="A19" s="15" t="s">
        <v>6</v>
      </c>
      <c r="B19" s="16" t="s">
        <v>4</v>
      </c>
      <c r="C19" s="34"/>
      <c r="D19" s="45" t="s">
        <v>39</v>
      </c>
      <c r="E19" s="46"/>
      <c r="F19" s="17">
        <f>C19*3</f>
        <v>0</v>
      </c>
    </row>
    <row r="20" spans="1:8" ht="6" customHeight="1" x14ac:dyDescent="0.2"/>
    <row r="21" spans="1:8" s="9" customFormat="1" ht="12" customHeight="1" x14ac:dyDescent="0.2">
      <c r="A21" s="7" t="s">
        <v>7</v>
      </c>
      <c r="B21" s="13" t="s">
        <v>4</v>
      </c>
      <c r="C21" s="34"/>
      <c r="D21" s="43" t="s">
        <v>40</v>
      </c>
      <c r="E21" s="44"/>
      <c r="F21" s="56">
        <f>C21*3</f>
        <v>0</v>
      </c>
    </row>
    <row r="22" spans="1:8" s="9" customFormat="1" ht="12" customHeight="1" x14ac:dyDescent="0.2">
      <c r="A22" s="14"/>
      <c r="B22" s="39" t="s">
        <v>41</v>
      </c>
      <c r="C22" s="39"/>
      <c r="D22" s="39"/>
      <c r="E22" s="40"/>
      <c r="F22" s="57"/>
    </row>
    <row r="23" spans="1:8" s="9" customFormat="1" ht="12" customHeight="1" x14ac:dyDescent="0.2">
      <c r="A23" s="10"/>
      <c r="B23" s="41" t="s">
        <v>42</v>
      </c>
      <c r="C23" s="41"/>
      <c r="D23" s="41"/>
      <c r="E23" s="42"/>
      <c r="F23" s="58"/>
    </row>
    <row r="24" spans="1:8" ht="6" customHeight="1" x14ac:dyDescent="0.2"/>
    <row r="25" spans="1:8" s="9" customFormat="1" ht="12" customHeight="1" x14ac:dyDescent="0.2">
      <c r="A25" s="7" t="s">
        <v>8</v>
      </c>
      <c r="B25" s="13" t="s">
        <v>4</v>
      </c>
      <c r="C25" s="34"/>
      <c r="D25" s="43" t="s">
        <v>43</v>
      </c>
      <c r="E25" s="44"/>
      <c r="F25" s="56">
        <f>IF(C25&lt;=4,C25*3,(C25-4)*2+12)</f>
        <v>0</v>
      </c>
    </row>
    <row r="26" spans="1:8" s="9" customFormat="1" ht="12" customHeight="1" x14ac:dyDescent="0.2">
      <c r="A26" s="14"/>
      <c r="B26" s="39" t="s">
        <v>44</v>
      </c>
      <c r="C26" s="39"/>
      <c r="D26" s="39"/>
      <c r="E26" s="40"/>
      <c r="F26" s="57"/>
    </row>
    <row r="27" spans="1:8" s="9" customFormat="1" ht="12" customHeight="1" x14ac:dyDescent="0.2">
      <c r="A27" s="10"/>
      <c r="B27" s="18" t="s">
        <v>45</v>
      </c>
      <c r="C27" s="11"/>
      <c r="D27" s="12"/>
      <c r="E27" s="12"/>
      <c r="F27" s="58"/>
    </row>
    <row r="28" spans="1:8" ht="6" customHeight="1" x14ac:dyDescent="0.2"/>
    <row r="29" spans="1:8" s="9" customFormat="1" ht="12" customHeight="1" x14ac:dyDescent="0.2">
      <c r="A29" s="7" t="s">
        <v>9</v>
      </c>
      <c r="B29" s="13" t="s">
        <v>4</v>
      </c>
      <c r="C29" s="34"/>
      <c r="D29" s="43" t="s">
        <v>46</v>
      </c>
      <c r="E29" s="44"/>
      <c r="F29" s="56">
        <f>C29*3</f>
        <v>0</v>
      </c>
    </row>
    <row r="30" spans="1:8" s="9" customFormat="1" ht="12" customHeight="1" x14ac:dyDescent="0.2">
      <c r="A30" s="14"/>
      <c r="B30" s="39" t="s">
        <v>47</v>
      </c>
      <c r="C30" s="39"/>
      <c r="D30" s="39"/>
      <c r="E30" s="40"/>
      <c r="F30" s="57"/>
    </row>
    <row r="31" spans="1:8" s="9" customFormat="1" ht="12" customHeight="1" x14ac:dyDescent="0.2">
      <c r="A31" s="10"/>
      <c r="B31" s="47" t="s">
        <v>48</v>
      </c>
      <c r="C31" s="47"/>
      <c r="D31" s="47"/>
      <c r="E31" s="48"/>
      <c r="F31" s="58"/>
      <c r="H31" s="19"/>
    </row>
    <row r="32" spans="1:8" ht="6" customHeight="1" x14ac:dyDescent="0.2"/>
    <row r="33" spans="1:6" s="9" customFormat="1" ht="12" customHeight="1" x14ac:dyDescent="0.2">
      <c r="A33" s="7" t="s">
        <v>10</v>
      </c>
      <c r="B33" s="13" t="s">
        <v>4</v>
      </c>
      <c r="C33" s="34"/>
      <c r="D33" s="43" t="s">
        <v>49</v>
      </c>
      <c r="E33" s="44"/>
      <c r="F33" s="56">
        <f>IF((C33+C36)&gt;C9,"ERRORE",IF(C33&lt;=5,C33*2,(C33-5)*3+10))</f>
        <v>0</v>
      </c>
    </row>
    <row r="34" spans="1:6" s="9" customFormat="1" ht="12" customHeight="1" x14ac:dyDescent="0.2">
      <c r="A34" s="10"/>
      <c r="B34" s="41" t="s">
        <v>50</v>
      </c>
      <c r="C34" s="41"/>
      <c r="D34" s="41"/>
      <c r="E34" s="42"/>
      <c r="F34" s="58"/>
    </row>
    <row r="35" spans="1:6" ht="6" customHeight="1" x14ac:dyDescent="0.2"/>
    <row r="36" spans="1:6" s="9" customFormat="1" ht="12" customHeight="1" x14ac:dyDescent="0.2">
      <c r="A36" s="7" t="s">
        <v>11</v>
      </c>
      <c r="B36" s="13" t="s">
        <v>4</v>
      </c>
      <c r="C36" s="35"/>
      <c r="D36" s="43" t="s">
        <v>51</v>
      </c>
      <c r="E36" s="44"/>
      <c r="F36" s="56">
        <f>IF((C33+C36)&gt;C9,"ERRORE",C36)</f>
        <v>0</v>
      </c>
    </row>
    <row r="37" spans="1:6" s="9" customFormat="1" ht="12" customHeight="1" x14ac:dyDescent="0.2">
      <c r="A37" s="14"/>
      <c r="B37" s="39" t="s">
        <v>52</v>
      </c>
      <c r="C37" s="39"/>
      <c r="D37" s="39"/>
      <c r="E37" s="40"/>
      <c r="F37" s="57"/>
    </row>
    <row r="38" spans="1:6" s="9" customFormat="1" ht="12" customHeight="1" x14ac:dyDescent="0.2">
      <c r="A38" s="10"/>
      <c r="B38" s="41" t="s">
        <v>53</v>
      </c>
      <c r="C38" s="41"/>
      <c r="D38" s="41"/>
      <c r="E38" s="42"/>
      <c r="F38" s="58"/>
    </row>
    <row r="39" spans="1:6" ht="6" customHeight="1" x14ac:dyDescent="0.2"/>
    <row r="40" spans="1:6" s="9" customFormat="1" ht="12" customHeight="1" x14ac:dyDescent="0.2">
      <c r="A40" s="7" t="s">
        <v>12</v>
      </c>
      <c r="B40" s="43" t="s">
        <v>81</v>
      </c>
      <c r="C40" s="43"/>
      <c r="D40" s="44"/>
      <c r="E40" s="49"/>
      <c r="F40" s="64">
        <f>IF(E40="si",10,0)</f>
        <v>0</v>
      </c>
    </row>
    <row r="41" spans="1:6" s="9" customFormat="1" ht="12" customHeight="1" x14ac:dyDescent="0.2">
      <c r="A41" s="14"/>
      <c r="B41" s="39" t="s">
        <v>25</v>
      </c>
      <c r="C41" s="39"/>
      <c r="D41" s="40"/>
      <c r="E41" s="50"/>
      <c r="F41" s="65"/>
    </row>
    <row r="42" spans="1:6" s="9" customFormat="1" ht="12" customHeight="1" x14ac:dyDescent="0.2">
      <c r="A42" s="10"/>
      <c r="B42" s="41" t="s">
        <v>92</v>
      </c>
      <c r="C42" s="41"/>
      <c r="D42" s="42"/>
      <c r="E42" s="51"/>
      <c r="F42" s="66"/>
    </row>
    <row r="43" spans="1:6" ht="6" customHeight="1" x14ac:dyDescent="0.2">
      <c r="A43" s="20"/>
      <c r="B43" s="20"/>
      <c r="C43" s="20"/>
      <c r="D43" s="20"/>
      <c r="E43" s="20"/>
      <c r="F43" s="21"/>
    </row>
    <row r="44" spans="1:6" s="6" customFormat="1" ht="15.75" x14ac:dyDescent="0.25">
      <c r="A44" s="6" t="s">
        <v>13</v>
      </c>
      <c r="B44" s="22" t="s">
        <v>14</v>
      </c>
    </row>
    <row r="45" spans="1:6" ht="6" customHeight="1" x14ac:dyDescent="0.2"/>
    <row r="46" spans="1:6" s="9" customFormat="1" ht="12" customHeight="1" x14ac:dyDescent="0.2">
      <c r="A46" s="7" t="s">
        <v>2</v>
      </c>
      <c r="B46" s="8" t="s">
        <v>26</v>
      </c>
      <c r="C46" s="8"/>
      <c r="D46" s="8"/>
      <c r="E46" s="49"/>
      <c r="F46" s="64">
        <f>IF(E46="si",6,0)</f>
        <v>0</v>
      </c>
    </row>
    <row r="47" spans="1:6" s="9" customFormat="1" ht="12" customHeight="1" x14ac:dyDescent="0.2">
      <c r="A47" s="10"/>
      <c r="B47" s="11" t="s">
        <v>33</v>
      </c>
      <c r="C47" s="11"/>
      <c r="D47" s="11"/>
      <c r="E47" s="51"/>
      <c r="F47" s="66"/>
    </row>
    <row r="48" spans="1:6" ht="6" customHeight="1" x14ac:dyDescent="0.2"/>
    <row r="49" spans="1:6" s="9" customFormat="1" ht="12" customHeight="1" x14ac:dyDescent="0.2">
      <c r="A49" s="15" t="s">
        <v>5</v>
      </c>
      <c r="B49" s="16" t="s">
        <v>15</v>
      </c>
      <c r="C49" s="34"/>
      <c r="D49" s="45" t="s">
        <v>54</v>
      </c>
      <c r="E49" s="46"/>
      <c r="F49" s="23">
        <f>C49*4</f>
        <v>0</v>
      </c>
    </row>
    <row r="50" spans="1:6" ht="6" customHeight="1" x14ac:dyDescent="0.2"/>
    <row r="51" spans="1:6" s="9" customFormat="1" ht="12" customHeight="1" x14ac:dyDescent="0.2">
      <c r="A51" s="7" t="s">
        <v>10</v>
      </c>
      <c r="B51" s="13" t="s">
        <v>15</v>
      </c>
      <c r="C51" s="34"/>
      <c r="D51" s="43" t="s">
        <v>56</v>
      </c>
      <c r="E51" s="44"/>
      <c r="F51" s="56">
        <f>(C51+C53)*3</f>
        <v>0</v>
      </c>
    </row>
    <row r="52" spans="1:6" s="9" customFormat="1" ht="12" customHeight="1" x14ac:dyDescent="0.2">
      <c r="A52" s="14"/>
      <c r="B52" s="39" t="s">
        <v>55</v>
      </c>
      <c r="C52" s="39"/>
      <c r="D52" s="39"/>
      <c r="E52" s="40"/>
      <c r="F52" s="57"/>
    </row>
    <row r="53" spans="1:6" s="9" customFormat="1" ht="12" customHeight="1" x14ac:dyDescent="0.2">
      <c r="A53" s="14"/>
      <c r="B53" s="24" t="s">
        <v>15</v>
      </c>
      <c r="C53" s="36"/>
      <c r="D53" s="39" t="s">
        <v>57</v>
      </c>
      <c r="E53" s="40"/>
      <c r="F53" s="57"/>
    </row>
    <row r="54" spans="1:6" s="9" customFormat="1" ht="12" customHeight="1" x14ac:dyDescent="0.2">
      <c r="A54" s="10"/>
      <c r="B54" s="41" t="s">
        <v>58</v>
      </c>
      <c r="C54" s="41"/>
      <c r="D54" s="41"/>
      <c r="E54" s="42"/>
      <c r="F54" s="58"/>
    </row>
    <row r="55" spans="1:6" ht="6" customHeight="1" x14ac:dyDescent="0.2"/>
    <row r="56" spans="1:6" s="9" customFormat="1" ht="12" customHeight="1" x14ac:dyDescent="0.2">
      <c r="A56" s="7" t="s">
        <v>12</v>
      </c>
      <c r="B56" s="43" t="s">
        <v>61</v>
      </c>
      <c r="C56" s="43"/>
      <c r="D56" s="43"/>
      <c r="E56" s="44"/>
      <c r="F56" s="56">
        <f>IF(D58="napoli",6,0)</f>
        <v>0</v>
      </c>
    </row>
    <row r="57" spans="1:6" s="9" customFormat="1" ht="12" customHeight="1" x14ac:dyDescent="0.2">
      <c r="A57" s="14"/>
      <c r="B57" s="39" t="s">
        <v>59</v>
      </c>
      <c r="C57" s="39"/>
      <c r="D57" s="39"/>
      <c r="E57" s="40"/>
      <c r="F57" s="57"/>
    </row>
    <row r="58" spans="1:6" s="9" customFormat="1" ht="12" customHeight="1" x14ac:dyDescent="0.2">
      <c r="A58" s="10"/>
      <c r="B58" s="11" t="s">
        <v>60</v>
      </c>
      <c r="C58" s="11"/>
      <c r="D58" s="52"/>
      <c r="E58" s="53"/>
      <c r="F58" s="58"/>
    </row>
    <row r="59" spans="1:6" ht="6" customHeight="1" x14ac:dyDescent="0.2"/>
    <row r="60" spans="1:6" s="6" customFormat="1" ht="15.75" x14ac:dyDescent="0.25">
      <c r="A60" s="6" t="s">
        <v>16</v>
      </c>
      <c r="B60" s="6" t="s">
        <v>1</v>
      </c>
    </row>
    <row r="61" spans="1:6" ht="6" customHeight="1" x14ac:dyDescent="0.2"/>
    <row r="62" spans="1:6" s="9" customFormat="1" ht="12" customHeight="1" x14ac:dyDescent="0.2">
      <c r="A62" s="15" t="s">
        <v>2</v>
      </c>
      <c r="B62" s="16" t="s">
        <v>17</v>
      </c>
      <c r="C62" s="34"/>
      <c r="D62" s="45" t="s">
        <v>62</v>
      </c>
      <c r="E62" s="46"/>
      <c r="F62" s="23">
        <f>C62*3</f>
        <v>0</v>
      </c>
    </row>
    <row r="63" spans="1:6" ht="6" customHeight="1" x14ac:dyDescent="0.2"/>
    <row r="64" spans="1:6" s="9" customFormat="1" ht="12" customHeight="1" x14ac:dyDescent="0.2">
      <c r="A64" s="7" t="s">
        <v>5</v>
      </c>
      <c r="B64" s="43" t="s">
        <v>27</v>
      </c>
      <c r="C64" s="43"/>
      <c r="D64" s="44"/>
      <c r="E64" s="49"/>
      <c r="F64" s="64">
        <f>IF(E64="si",12,0)</f>
        <v>0</v>
      </c>
    </row>
    <row r="65" spans="1:6" s="9" customFormat="1" ht="12" customHeight="1" x14ac:dyDescent="0.2">
      <c r="A65" s="14"/>
      <c r="B65" s="39" t="s">
        <v>28</v>
      </c>
      <c r="C65" s="39"/>
      <c r="D65" s="40"/>
      <c r="E65" s="50"/>
      <c r="F65" s="65"/>
    </row>
    <row r="66" spans="1:6" s="9" customFormat="1" ht="12" customHeight="1" x14ac:dyDescent="0.2">
      <c r="A66" s="10"/>
      <c r="B66" s="41" t="s">
        <v>63</v>
      </c>
      <c r="C66" s="41"/>
      <c r="D66" s="42"/>
      <c r="E66" s="51"/>
      <c r="F66" s="66"/>
    </row>
    <row r="67" spans="1:6" ht="6" customHeight="1" x14ac:dyDescent="0.2"/>
    <row r="68" spans="1:6" s="9" customFormat="1" ht="12" customHeight="1" x14ac:dyDescent="0.2">
      <c r="A68" s="7" t="s">
        <v>10</v>
      </c>
      <c r="B68" s="13" t="s">
        <v>17</v>
      </c>
      <c r="C68" s="34"/>
      <c r="D68" s="43" t="s">
        <v>64</v>
      </c>
      <c r="E68" s="44"/>
      <c r="F68" s="56">
        <f>C68*5</f>
        <v>0</v>
      </c>
    </row>
    <row r="69" spans="1:6" s="9" customFormat="1" ht="12" customHeight="1" x14ac:dyDescent="0.2">
      <c r="A69" s="14"/>
      <c r="B69" s="39" t="s">
        <v>65</v>
      </c>
      <c r="C69" s="39"/>
      <c r="D69" s="39"/>
      <c r="E69" s="40"/>
      <c r="F69" s="57"/>
    </row>
    <row r="70" spans="1:6" s="9" customFormat="1" ht="12" customHeight="1" x14ac:dyDescent="0.2">
      <c r="A70" s="14"/>
      <c r="B70" s="39" t="s">
        <v>66</v>
      </c>
      <c r="C70" s="39"/>
      <c r="D70" s="39"/>
      <c r="E70" s="40"/>
      <c r="F70" s="57"/>
    </row>
    <row r="71" spans="1:6" s="9" customFormat="1" ht="12" customHeight="1" x14ac:dyDescent="0.2">
      <c r="A71" s="14"/>
      <c r="B71" s="39" t="s">
        <v>67</v>
      </c>
      <c r="C71" s="39"/>
      <c r="D71" s="39"/>
      <c r="E71" s="40"/>
      <c r="F71" s="57"/>
    </row>
    <row r="72" spans="1:6" s="9" customFormat="1" ht="12" customHeight="1" x14ac:dyDescent="0.2">
      <c r="A72" s="10"/>
      <c r="B72" s="41" t="s">
        <v>68</v>
      </c>
      <c r="C72" s="41"/>
      <c r="D72" s="41"/>
      <c r="E72" s="42"/>
      <c r="F72" s="58"/>
    </row>
    <row r="73" spans="1:6" ht="6" customHeight="1" x14ac:dyDescent="0.2">
      <c r="A73" s="20"/>
      <c r="B73" s="20"/>
      <c r="C73" s="20"/>
      <c r="D73" s="20"/>
      <c r="E73" s="20"/>
      <c r="F73" s="25"/>
    </row>
    <row r="74" spans="1:6" s="9" customFormat="1" ht="12" customHeight="1" x14ac:dyDescent="0.2">
      <c r="A74" s="7" t="s">
        <v>12</v>
      </c>
      <c r="B74" s="26" t="s">
        <v>17</v>
      </c>
      <c r="C74" s="34"/>
      <c r="D74" s="43" t="s">
        <v>69</v>
      </c>
      <c r="E74" s="44"/>
      <c r="F74" s="56">
        <f>C74*3</f>
        <v>0</v>
      </c>
    </row>
    <row r="75" spans="1:6" s="9" customFormat="1" ht="12" customHeight="1" x14ac:dyDescent="0.2">
      <c r="A75" s="14"/>
      <c r="B75" s="39" t="s">
        <v>84</v>
      </c>
      <c r="C75" s="39"/>
      <c r="D75" s="39"/>
      <c r="E75" s="40"/>
      <c r="F75" s="57"/>
    </row>
    <row r="76" spans="1:6" s="9" customFormat="1" ht="12" customHeight="1" x14ac:dyDescent="0.2">
      <c r="A76" s="10"/>
      <c r="B76" s="47" t="s">
        <v>70</v>
      </c>
      <c r="C76" s="47"/>
      <c r="D76" s="47"/>
      <c r="E76" s="48"/>
      <c r="F76" s="58"/>
    </row>
    <row r="77" spans="1:6" ht="6" customHeight="1" x14ac:dyDescent="0.2"/>
    <row r="78" spans="1:6" s="9" customFormat="1" ht="12" customHeight="1" x14ac:dyDescent="0.2">
      <c r="A78" s="7" t="s">
        <v>18</v>
      </c>
      <c r="B78" s="13" t="s">
        <v>17</v>
      </c>
      <c r="C78" s="34"/>
      <c r="D78" s="43" t="s">
        <v>71</v>
      </c>
      <c r="E78" s="44"/>
      <c r="F78" s="56">
        <f>(C78+C80)</f>
        <v>0</v>
      </c>
    </row>
    <row r="79" spans="1:6" s="9" customFormat="1" ht="12" customHeight="1" x14ac:dyDescent="0.2">
      <c r="A79" s="14"/>
      <c r="B79" s="39" t="s">
        <v>72</v>
      </c>
      <c r="C79" s="39"/>
      <c r="D79" s="39"/>
      <c r="E79" s="40"/>
      <c r="F79" s="57"/>
    </row>
    <row r="80" spans="1:6" s="9" customFormat="1" ht="12" customHeight="1" x14ac:dyDescent="0.2">
      <c r="A80" s="14"/>
      <c r="B80" s="24" t="s">
        <v>17</v>
      </c>
      <c r="C80" s="36"/>
      <c r="D80" s="39" t="s">
        <v>73</v>
      </c>
      <c r="E80" s="40"/>
      <c r="F80" s="57"/>
    </row>
    <row r="81" spans="1:6" s="9" customFormat="1" ht="12" customHeight="1" x14ac:dyDescent="0.2">
      <c r="A81" s="14"/>
      <c r="B81" s="39" t="s">
        <v>74</v>
      </c>
      <c r="C81" s="39"/>
      <c r="D81" s="39"/>
      <c r="E81" s="40"/>
      <c r="F81" s="57"/>
    </row>
    <row r="82" spans="1:6" s="9" customFormat="1" ht="12" customHeight="1" x14ac:dyDescent="0.2">
      <c r="A82" s="14"/>
      <c r="B82" s="39" t="s">
        <v>75</v>
      </c>
      <c r="C82" s="39"/>
      <c r="D82" s="39"/>
      <c r="E82" s="40"/>
      <c r="F82" s="57"/>
    </row>
    <row r="83" spans="1:6" s="9" customFormat="1" ht="12" customHeight="1" x14ac:dyDescent="0.2">
      <c r="A83" s="10"/>
      <c r="B83" s="41" t="s">
        <v>76</v>
      </c>
      <c r="C83" s="41"/>
      <c r="D83" s="41"/>
      <c r="E83" s="42"/>
      <c r="F83" s="58"/>
    </row>
    <row r="84" spans="1:6" ht="6" customHeight="1" x14ac:dyDescent="0.2"/>
    <row r="85" spans="1:6" s="9" customFormat="1" ht="12" customHeight="1" x14ac:dyDescent="0.2">
      <c r="A85" s="7" t="s">
        <v>19</v>
      </c>
      <c r="B85" s="13" t="s">
        <v>17</v>
      </c>
      <c r="C85" s="34"/>
      <c r="D85" s="43" t="s">
        <v>77</v>
      </c>
      <c r="E85" s="44"/>
      <c r="F85" s="56">
        <f>C85*5</f>
        <v>0</v>
      </c>
    </row>
    <row r="86" spans="1:6" s="9" customFormat="1" ht="12" customHeight="1" x14ac:dyDescent="0.2">
      <c r="A86" s="14"/>
      <c r="B86" s="39" t="s">
        <v>85</v>
      </c>
      <c r="C86" s="39"/>
      <c r="D86" s="39"/>
      <c r="E86" s="40"/>
      <c r="F86" s="57"/>
    </row>
    <row r="87" spans="1:6" s="9" customFormat="1" ht="12" customHeight="1" x14ac:dyDescent="0.2">
      <c r="A87" s="14"/>
      <c r="B87" s="39" t="s">
        <v>86</v>
      </c>
      <c r="C87" s="39"/>
      <c r="D87" s="39"/>
      <c r="E87" s="40"/>
      <c r="F87" s="57"/>
    </row>
    <row r="88" spans="1:6" s="9" customFormat="1" ht="12" customHeight="1" x14ac:dyDescent="0.2">
      <c r="A88" s="10"/>
      <c r="B88" s="41" t="s">
        <v>87</v>
      </c>
      <c r="C88" s="41"/>
      <c r="D88" s="41"/>
      <c r="E88" s="42"/>
      <c r="F88" s="58"/>
    </row>
    <row r="89" spans="1:6" ht="6" customHeight="1" x14ac:dyDescent="0.2"/>
    <row r="90" spans="1:6" s="9" customFormat="1" ht="12" customHeight="1" x14ac:dyDescent="0.2">
      <c r="A90" s="15" t="s">
        <v>20</v>
      </c>
      <c r="B90" s="45" t="s">
        <v>78</v>
      </c>
      <c r="C90" s="45"/>
      <c r="D90" s="46"/>
      <c r="E90" s="37"/>
      <c r="F90" s="27">
        <f>IF(E90="si",5,0)</f>
        <v>0</v>
      </c>
    </row>
    <row r="91" spans="1:6" ht="6" customHeight="1" x14ac:dyDescent="0.2"/>
    <row r="92" spans="1:6" s="9" customFormat="1" ht="12" customHeight="1" x14ac:dyDescent="0.2">
      <c r="A92" s="7" t="s">
        <v>21</v>
      </c>
      <c r="B92" s="13" t="s">
        <v>22</v>
      </c>
      <c r="C92" s="34"/>
      <c r="D92" s="43" t="s">
        <v>79</v>
      </c>
      <c r="E92" s="44"/>
      <c r="F92" s="56">
        <f>IF(C92&gt;3,"ERRORE",C92)</f>
        <v>0</v>
      </c>
    </row>
    <row r="93" spans="1:6" s="9" customFormat="1" ht="12" customHeight="1" x14ac:dyDescent="0.2">
      <c r="A93" s="10"/>
      <c r="B93" s="41" t="s">
        <v>80</v>
      </c>
      <c r="C93" s="41"/>
      <c r="D93" s="41"/>
      <c r="E93" s="42"/>
      <c r="F93" s="58"/>
    </row>
    <row r="94" spans="1:6" ht="6" customHeight="1" x14ac:dyDescent="0.2"/>
    <row r="95" spans="1:6" s="6" customFormat="1" ht="15.75" x14ac:dyDescent="0.25">
      <c r="A95" s="54" t="s">
        <v>29</v>
      </c>
      <c r="B95" s="54"/>
      <c r="C95" s="54"/>
      <c r="D95" s="54"/>
      <c r="E95" s="28"/>
      <c r="F95" s="38">
        <f>F9+F12+F16+F19+F21+F25+F29+F33+F36+F40</f>
        <v>0</v>
      </c>
    </row>
    <row r="96" spans="1:6" s="6" customFormat="1" ht="15.75" x14ac:dyDescent="0.25">
      <c r="A96" s="54" t="s">
        <v>30</v>
      </c>
      <c r="B96" s="54"/>
      <c r="C96" s="54"/>
      <c r="D96" s="54"/>
      <c r="E96" s="28"/>
      <c r="F96" s="38">
        <f>SUM(F46:F58)</f>
        <v>0</v>
      </c>
    </row>
    <row r="97" spans="1:6" s="6" customFormat="1" ht="15.75" x14ac:dyDescent="0.25">
      <c r="A97" s="54" t="s">
        <v>31</v>
      </c>
      <c r="B97" s="54"/>
      <c r="C97" s="54"/>
      <c r="D97" s="54"/>
      <c r="E97" s="28"/>
      <c r="F97" s="38">
        <f>IF(SUM(F68+F74+F78+F85+F90)&lt;10,SUM(F62+F68+F74+F78+F85+F90+F92+F64),10+F64+F92+F62)</f>
        <v>0</v>
      </c>
    </row>
    <row r="98" spans="1:6" s="6" customFormat="1" ht="15.75" x14ac:dyDescent="0.25">
      <c r="A98" s="55" t="s">
        <v>32</v>
      </c>
      <c r="B98" s="55"/>
      <c r="C98" s="55"/>
      <c r="D98" s="55"/>
      <c r="E98" s="29"/>
      <c r="F98" s="38">
        <f>SUM(F95:F97)</f>
        <v>0</v>
      </c>
    </row>
    <row r="99" spans="1:6" ht="9.9499999999999993" customHeight="1" x14ac:dyDescent="0.2"/>
    <row r="100" spans="1:6" s="9" customFormat="1" ht="12" x14ac:dyDescent="0.2">
      <c r="A100" s="68"/>
      <c r="B100" s="68"/>
      <c r="C100" s="68"/>
      <c r="D100" s="68"/>
      <c r="E100" s="68"/>
      <c r="F100" s="68"/>
    </row>
    <row r="101" spans="1:6" s="9" customFormat="1" ht="12" x14ac:dyDescent="0.2"/>
    <row r="102" spans="1:6" s="9" customFormat="1" ht="9.9499999999999993" customHeight="1" x14ac:dyDescent="0.2"/>
    <row r="103" spans="1:6" x14ac:dyDescent="0.2">
      <c r="B103" s="30" t="s">
        <v>90</v>
      </c>
      <c r="D103" s="31" t="s">
        <v>23</v>
      </c>
      <c r="E103" s="31"/>
    </row>
    <row r="104" spans="1:6" x14ac:dyDescent="0.2">
      <c r="D104" s="32"/>
      <c r="E104" s="20"/>
    </row>
    <row r="106" spans="1:6" s="33" customFormat="1" ht="11.25" x14ac:dyDescent="0.2">
      <c r="A106" s="67"/>
      <c r="B106" s="67"/>
      <c r="C106" s="67"/>
      <c r="D106" s="67"/>
      <c r="E106" s="67"/>
      <c r="F106" s="67"/>
    </row>
    <row r="107" spans="1:6" s="33" customFormat="1" ht="11.25" x14ac:dyDescent="0.2">
      <c r="A107" s="67"/>
      <c r="B107" s="67"/>
      <c r="C107" s="67"/>
      <c r="D107" s="67"/>
      <c r="E107" s="67"/>
      <c r="F107" s="67"/>
    </row>
    <row r="108" spans="1:6" s="33" customFormat="1" ht="11.25" x14ac:dyDescent="0.2">
      <c r="A108" s="67"/>
      <c r="B108" s="67"/>
      <c r="C108" s="67"/>
      <c r="D108" s="67"/>
      <c r="E108" s="67"/>
      <c r="F108" s="67"/>
    </row>
    <row r="109" spans="1:6" s="33" customFormat="1" ht="11.25" x14ac:dyDescent="0.2">
      <c r="A109" s="67"/>
      <c r="B109" s="67"/>
      <c r="C109" s="67"/>
      <c r="D109" s="67"/>
      <c r="E109" s="67"/>
      <c r="F109" s="67"/>
    </row>
  </sheetData>
  <sheetProtection selectLockedCells="1"/>
  <protectedRanges>
    <protectedRange sqref="A6 C9 C12 C16 C19 C21 C25 C29 C33 C36 E40 E46 C49 C51 C53 D58 C62 E64 C68 C74 C78 C80 C85 E90 C92" name="Intervallo1"/>
  </protectedRanges>
  <mergeCells count="91">
    <mergeCell ref="A106:F106"/>
    <mergeCell ref="A107:F107"/>
    <mergeCell ref="A108:F108"/>
    <mergeCell ref="A109:F109"/>
    <mergeCell ref="F21:F23"/>
    <mergeCell ref="F25:F27"/>
    <mergeCell ref="F29:F31"/>
    <mergeCell ref="F68:F72"/>
    <mergeCell ref="F51:F54"/>
    <mergeCell ref="F56:F58"/>
    <mergeCell ref="F78:F83"/>
    <mergeCell ref="F33:F34"/>
    <mergeCell ref="F36:F38"/>
    <mergeCell ref="F40:F42"/>
    <mergeCell ref="F46:F47"/>
    <mergeCell ref="A100:F100"/>
    <mergeCell ref="A1:F1"/>
    <mergeCell ref="B2:D2"/>
    <mergeCell ref="A3:F3"/>
    <mergeCell ref="A4:F4"/>
    <mergeCell ref="F74:F76"/>
    <mergeCell ref="A6:F6"/>
    <mergeCell ref="F9:F10"/>
    <mergeCell ref="F12:F14"/>
    <mergeCell ref="F16:F17"/>
    <mergeCell ref="D16:E16"/>
    <mergeCell ref="B17:E17"/>
    <mergeCell ref="F64:F66"/>
    <mergeCell ref="B34:E34"/>
    <mergeCell ref="D33:E33"/>
    <mergeCell ref="D49:E49"/>
    <mergeCell ref="B40:D40"/>
    <mergeCell ref="A97:D97"/>
    <mergeCell ref="A98:D98"/>
    <mergeCell ref="F85:F88"/>
    <mergeCell ref="F92:F93"/>
    <mergeCell ref="A95:D95"/>
    <mergeCell ref="A96:D96"/>
    <mergeCell ref="B87:E87"/>
    <mergeCell ref="B93:E93"/>
    <mergeCell ref="B88:E88"/>
    <mergeCell ref="D92:E92"/>
    <mergeCell ref="B38:E38"/>
    <mergeCell ref="D19:E19"/>
    <mergeCell ref="D21:E21"/>
    <mergeCell ref="D9:E9"/>
    <mergeCell ref="D12:E12"/>
    <mergeCell ref="B13:E13"/>
    <mergeCell ref="B14:E14"/>
    <mergeCell ref="B26:E26"/>
    <mergeCell ref="D29:E29"/>
    <mergeCell ref="B30:E30"/>
    <mergeCell ref="B31:E31"/>
    <mergeCell ref="B22:E22"/>
    <mergeCell ref="B23:E23"/>
    <mergeCell ref="D25:E25"/>
    <mergeCell ref="D36:E36"/>
    <mergeCell ref="D58:E58"/>
    <mergeCell ref="D62:E62"/>
    <mergeCell ref="B64:D64"/>
    <mergeCell ref="B65:D65"/>
    <mergeCell ref="B41:D41"/>
    <mergeCell ref="D78:E78"/>
    <mergeCell ref="B79:E79"/>
    <mergeCell ref="D80:E80"/>
    <mergeCell ref="B81:E81"/>
    <mergeCell ref="B37:E37"/>
    <mergeCell ref="D68:E68"/>
    <mergeCell ref="B42:D42"/>
    <mergeCell ref="E40:E42"/>
    <mergeCell ref="E46:E47"/>
    <mergeCell ref="E64:E66"/>
    <mergeCell ref="D51:E51"/>
    <mergeCell ref="B52:E52"/>
    <mergeCell ref="D53:E53"/>
    <mergeCell ref="B54:E54"/>
    <mergeCell ref="B56:E56"/>
    <mergeCell ref="B57:E57"/>
    <mergeCell ref="B66:D66"/>
    <mergeCell ref="D74:E74"/>
    <mergeCell ref="B75:E75"/>
    <mergeCell ref="B76:E76"/>
    <mergeCell ref="B69:E69"/>
    <mergeCell ref="B70:E70"/>
    <mergeCell ref="B71:E71"/>
    <mergeCell ref="B72:E72"/>
    <mergeCell ref="B82:E82"/>
    <mergeCell ref="B83:E83"/>
    <mergeCell ref="D85:E85"/>
    <mergeCell ref="B86:E86"/>
    <mergeCell ref="B90:D90"/>
  </mergeCells>
  <phoneticPr fontId="0" type="noConversion"/>
  <dataValidations count="1">
    <dataValidation type="list" allowBlank="1" showInputMessage="1" showErrorMessage="1" sqref="E40:E42 E46:E47 E64:E66 E90">
      <formula1>"SI"</formula1>
    </dataValidation>
  </dataValidations>
  <printOptions horizontalCentered="1"/>
  <pageMargins left="0.39370078740157499" right="0.39370078740157499" top="0.39370078740157499" bottom="0.39370078740157499" header="0.511811023622047" footer="0.511811023622047"/>
  <pageSetup paperSize="9" orientation="portrait" r:id="rId1"/>
  <headerFooter alignWithMargins="0"/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Domenico Colamonici</dc:creator>
  <cp:lastModifiedBy>Utente Windows</cp:lastModifiedBy>
  <cp:lastPrinted>2019-03-15T18:24:37Z</cp:lastPrinted>
  <dcterms:created xsi:type="dcterms:W3CDTF">2011-03-06T17:12:32Z</dcterms:created>
  <dcterms:modified xsi:type="dcterms:W3CDTF">2019-03-17T09:34:56Z</dcterms:modified>
</cp:coreProperties>
</file>